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5年度各部门科研考核排名表" sheetId="1" r:id="rId1"/>
    <sheet name="2015年度各教学单位科研考核定向任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<sst xmlns="http://schemas.openxmlformats.org/spreadsheetml/2006/main" count="46" uniqueCount="44">
  <si>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序号</t>
  </si>
  <si>
    <t>部门</t>
  </si>
  <si>
    <t>科研A类分</t>
  </si>
  <si>
    <t>科研B类分</t>
  </si>
  <si>
    <t>机械与车辆工程学院</t>
  </si>
  <si>
    <t>信息学院</t>
  </si>
  <si>
    <t>信息学院</t>
  </si>
  <si>
    <t>思政部</t>
  </si>
  <si>
    <t>电子工程学院</t>
  </si>
  <si>
    <t>电子工程学院</t>
  </si>
  <si>
    <t>民族教育二分院</t>
  </si>
  <si>
    <t>思政政治理论课教学科研部</t>
  </si>
  <si>
    <t>会计学院</t>
  </si>
  <si>
    <t>基础教学部</t>
  </si>
  <si>
    <t>基础教学部</t>
  </si>
  <si>
    <t>建筑工程学院</t>
  </si>
  <si>
    <t>建筑工程学院</t>
  </si>
  <si>
    <t>经济管理学院</t>
  </si>
  <si>
    <t>经济管理学院</t>
  </si>
  <si>
    <t>人文与艺术学院</t>
  </si>
  <si>
    <t>人文与艺术学院</t>
  </si>
  <si>
    <t>民族教育一分院</t>
  </si>
  <si>
    <t>体育部</t>
  </si>
  <si>
    <t>体育部</t>
  </si>
  <si>
    <t>考核对象</t>
  </si>
  <si>
    <t>考核指标（一）</t>
  </si>
  <si>
    <t>核心论文（含三大检索）</t>
  </si>
  <si>
    <t>（单位：篇）</t>
  </si>
  <si>
    <t>考核指标（二）</t>
  </si>
  <si>
    <t>省级以上教科研项目</t>
  </si>
  <si>
    <t>（单位：项）</t>
  </si>
  <si>
    <t>民族二分院</t>
  </si>
  <si>
    <t>民族一分院</t>
  </si>
  <si>
    <t>分数</t>
  </si>
  <si>
    <t>总分数</t>
  </si>
  <si>
    <t>B分折合成A分</t>
  </si>
  <si>
    <t>A分总分</t>
  </si>
  <si>
    <t>考核分</t>
  </si>
  <si>
    <t>完成比例</t>
  </si>
  <si>
    <t>2015年度各教学单位科研考核定向任务表</t>
  </si>
  <si>
    <t>标准（分/篇）</t>
  </si>
  <si>
    <t>标准（分/项）</t>
  </si>
  <si>
    <t>排名</t>
  </si>
  <si>
    <t>2015年度各部门科研考核排名表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</si>
</sst>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421875" style="0" customWidth="1"/>
    <col min="2" max="2" width="18.140625" style="0" customWidth="1"/>
    <col min="3" max="4" width="9.7109375" style="0" customWidth="1"/>
    <col min="5" max="5" width="13.140625" style="0" customWidth="1"/>
    <col min="7" max="7" width="7.28125" style="0" customWidth="1"/>
    <col min="9" max="9" width="8.00390625" style="0" customWidth="1"/>
  </cols>
  <sheetData>
    <row r="1" spans="1:9" ht="29.2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</row>
    <row r="2" spans="1:9" ht="14.25">
      <c r="A2" s="7" t="s">
        <v>0</v>
      </c>
      <c r="B2" s="8" t="s">
        <v>1</v>
      </c>
      <c r="C2" s="8" t="s">
        <v>2</v>
      </c>
      <c r="D2" s="8" t="s">
        <v>3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42</v>
      </c>
    </row>
    <row r="3" spans="1:9" ht="14.25">
      <c r="A3" s="8">
        <v>1</v>
      </c>
      <c r="B3" s="8" t="s">
        <v>6</v>
      </c>
      <c r="C3" s="8">
        <v>719</v>
      </c>
      <c r="D3" s="8">
        <v>701</v>
      </c>
      <c r="E3" s="9">
        <f aca="true" t="shared" si="0" ref="E3:E14">D3*0.2</f>
        <v>140.20000000000002</v>
      </c>
      <c r="F3" s="10">
        <v>859.2</v>
      </c>
      <c r="G3" s="9">
        <v>280</v>
      </c>
      <c r="H3" s="9">
        <f aca="true" t="shared" si="1" ref="H3:H14">F3/G3</f>
        <v>3.068571428571429</v>
      </c>
      <c r="I3" s="6">
        <v>1</v>
      </c>
    </row>
    <row r="4" spans="1:9" ht="14.25">
      <c r="A4" s="8">
        <v>2</v>
      </c>
      <c r="B4" s="8" t="s">
        <v>14</v>
      </c>
      <c r="C4" s="13">
        <v>496</v>
      </c>
      <c r="D4" s="13">
        <v>1756.5</v>
      </c>
      <c r="E4" s="14">
        <f t="shared" si="0"/>
        <v>351.3</v>
      </c>
      <c r="F4" s="15">
        <v>847.3</v>
      </c>
      <c r="G4" s="14">
        <v>280</v>
      </c>
      <c r="H4" s="9">
        <f t="shared" si="1"/>
        <v>3.0260714285714285</v>
      </c>
      <c r="I4" s="6">
        <v>2</v>
      </c>
    </row>
    <row r="5" spans="1:9" ht="35.25" customHeight="1">
      <c r="A5" s="8">
        <v>3</v>
      </c>
      <c r="B5" s="8" t="s">
        <v>12</v>
      </c>
      <c r="C5" s="13">
        <v>164</v>
      </c>
      <c r="D5" s="13">
        <v>1084</v>
      </c>
      <c r="E5" s="14">
        <f t="shared" si="0"/>
        <v>216.8</v>
      </c>
      <c r="F5" s="15">
        <v>380.8</v>
      </c>
      <c r="G5" s="14">
        <v>175</v>
      </c>
      <c r="H5" s="9">
        <f t="shared" si="1"/>
        <v>2.176</v>
      </c>
      <c r="I5" s="6">
        <v>3</v>
      </c>
    </row>
    <row r="6" spans="1:9" ht="14.25">
      <c r="A6" s="8">
        <v>4</v>
      </c>
      <c r="B6" s="8" t="s">
        <v>10</v>
      </c>
      <c r="C6" s="13">
        <v>130.5</v>
      </c>
      <c r="D6" s="13">
        <v>634.5</v>
      </c>
      <c r="E6" s="14">
        <f t="shared" si="0"/>
        <v>126.9</v>
      </c>
      <c r="F6" s="15">
        <v>257.4</v>
      </c>
      <c r="G6" s="14">
        <v>140</v>
      </c>
      <c r="H6" s="9">
        <f t="shared" si="1"/>
        <v>1.8385714285714283</v>
      </c>
      <c r="I6" s="6">
        <v>4</v>
      </c>
    </row>
    <row r="7" spans="1:9" ht="14.25">
      <c r="A7" s="8">
        <v>5</v>
      </c>
      <c r="B7" s="8" t="s">
        <v>18</v>
      </c>
      <c r="C7" s="13">
        <v>142</v>
      </c>
      <c r="D7" s="13">
        <v>634</v>
      </c>
      <c r="E7" s="14">
        <f t="shared" si="0"/>
        <v>126.80000000000001</v>
      </c>
      <c r="F7" s="15">
        <v>268.8</v>
      </c>
      <c r="G7" s="14">
        <v>175</v>
      </c>
      <c r="H7" s="9">
        <f t="shared" si="1"/>
        <v>1.536</v>
      </c>
      <c r="I7" s="6">
        <v>5</v>
      </c>
    </row>
    <row r="8" spans="1:9" ht="14.25">
      <c r="A8" s="8">
        <v>6</v>
      </c>
      <c r="B8" s="8" t="s">
        <v>23</v>
      </c>
      <c r="C8" s="13">
        <v>140</v>
      </c>
      <c r="D8" s="13">
        <v>330</v>
      </c>
      <c r="E8" s="14">
        <f t="shared" si="0"/>
        <v>66</v>
      </c>
      <c r="F8" s="15">
        <v>206</v>
      </c>
      <c r="G8" s="14">
        <v>140</v>
      </c>
      <c r="H8" s="9">
        <f t="shared" si="1"/>
        <v>1.4714285714285715</v>
      </c>
      <c r="I8" s="6">
        <v>6</v>
      </c>
    </row>
    <row r="9" spans="1:9" ht="14.25">
      <c r="A9" s="8">
        <v>7</v>
      </c>
      <c r="B9" s="8" t="s">
        <v>4</v>
      </c>
      <c r="C9" s="11">
        <v>372</v>
      </c>
      <c r="D9" s="11">
        <v>672.5</v>
      </c>
      <c r="E9" s="14">
        <f t="shared" si="0"/>
        <v>134.5</v>
      </c>
      <c r="F9" s="15">
        <v>506.5</v>
      </c>
      <c r="G9" s="14">
        <v>350</v>
      </c>
      <c r="H9" s="9">
        <f t="shared" si="1"/>
        <v>1.447142857142857</v>
      </c>
      <c r="I9" s="6">
        <v>7</v>
      </c>
    </row>
    <row r="10" spans="1:9" ht="14.25">
      <c r="A10" s="8">
        <v>8</v>
      </c>
      <c r="B10" s="8" t="s">
        <v>20</v>
      </c>
      <c r="C10" s="13">
        <v>183.5</v>
      </c>
      <c r="D10" s="13">
        <v>900</v>
      </c>
      <c r="E10" s="14">
        <f t="shared" si="0"/>
        <v>180</v>
      </c>
      <c r="F10" s="15">
        <v>363.5</v>
      </c>
      <c r="G10" s="14">
        <v>350</v>
      </c>
      <c r="H10" s="9">
        <f t="shared" si="1"/>
        <v>1.0385714285714285</v>
      </c>
      <c r="I10" s="6">
        <v>8</v>
      </c>
    </row>
    <row r="11" spans="1:9" ht="14.25">
      <c r="A11" s="8">
        <v>9</v>
      </c>
      <c r="B11" s="8" t="s">
        <v>21</v>
      </c>
      <c r="C11" s="13">
        <v>377</v>
      </c>
      <c r="D11" s="13">
        <v>2595</v>
      </c>
      <c r="E11" s="14">
        <f t="shared" si="0"/>
        <v>519</v>
      </c>
      <c r="F11" s="15">
        <v>896</v>
      </c>
      <c r="G11" s="14">
        <v>910</v>
      </c>
      <c r="H11" s="9">
        <f t="shared" si="1"/>
        <v>0.9846153846153847</v>
      </c>
      <c r="I11" s="6">
        <v>9</v>
      </c>
    </row>
    <row r="12" spans="1:9" ht="14.25">
      <c r="A12" s="8">
        <v>10</v>
      </c>
      <c r="B12" s="8" t="s">
        <v>9</v>
      </c>
      <c r="C12" s="13">
        <v>150</v>
      </c>
      <c r="D12" s="13">
        <v>282</v>
      </c>
      <c r="E12" s="14">
        <f t="shared" si="0"/>
        <v>56.400000000000006</v>
      </c>
      <c r="F12" s="15">
        <v>206.4</v>
      </c>
      <c r="G12" s="14">
        <v>210</v>
      </c>
      <c r="H12" s="9">
        <f t="shared" si="1"/>
        <v>0.9828571428571429</v>
      </c>
      <c r="I12" s="6">
        <v>10</v>
      </c>
    </row>
    <row r="13" spans="1:9" ht="28.5">
      <c r="A13" s="8">
        <v>11</v>
      </c>
      <c r="B13" s="12" t="s">
        <v>11</v>
      </c>
      <c r="C13" s="13">
        <v>99</v>
      </c>
      <c r="D13" s="13">
        <v>520</v>
      </c>
      <c r="E13" s="14">
        <f t="shared" si="0"/>
        <v>104</v>
      </c>
      <c r="F13" s="15">
        <v>203</v>
      </c>
      <c r="G13" s="14">
        <v>210</v>
      </c>
      <c r="H13" s="9">
        <f t="shared" si="1"/>
        <v>0.9666666666666667</v>
      </c>
      <c r="I13" s="6">
        <v>11</v>
      </c>
    </row>
    <row r="14" spans="1:9" ht="14.25">
      <c r="A14" s="8">
        <v>12</v>
      </c>
      <c r="B14" s="8" t="s">
        <v>16</v>
      </c>
      <c r="C14" s="8">
        <v>194</v>
      </c>
      <c r="D14" s="8">
        <v>167</v>
      </c>
      <c r="E14" s="9">
        <f t="shared" si="0"/>
        <v>33.4</v>
      </c>
      <c r="F14" s="10">
        <v>227.4</v>
      </c>
      <c r="G14" s="9">
        <v>280</v>
      </c>
      <c r="H14" s="9">
        <f t="shared" si="1"/>
        <v>0.8121428571428572</v>
      </c>
      <c r="I14" s="6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7.421875" style="0" customWidth="1"/>
  </cols>
  <sheetData>
    <row r="1" spans="1:8" ht="39" customHeight="1">
      <c r="A1" s="18" t="s">
        <v>39</v>
      </c>
      <c r="B1" s="18"/>
      <c r="C1" s="18"/>
      <c r="D1" s="18"/>
      <c r="E1" s="18"/>
      <c r="F1" s="18"/>
      <c r="G1" s="18"/>
      <c r="H1" s="18"/>
    </row>
    <row r="2" spans="1:8" ht="25.5" customHeight="1">
      <c r="A2" s="17" t="s">
        <v>24</v>
      </c>
      <c r="B2" s="19" t="s">
        <v>25</v>
      </c>
      <c r="C2" s="20"/>
      <c r="D2" s="21"/>
      <c r="E2" s="19" t="s">
        <v>28</v>
      </c>
      <c r="F2" s="20"/>
      <c r="G2" s="21"/>
      <c r="H2" s="22" t="s">
        <v>34</v>
      </c>
    </row>
    <row r="3" spans="1:8" ht="38.25" customHeight="1">
      <c r="A3" s="17"/>
      <c r="B3" s="19" t="s">
        <v>26</v>
      </c>
      <c r="C3" s="20"/>
      <c r="D3" s="21"/>
      <c r="E3" s="19" t="s">
        <v>29</v>
      </c>
      <c r="F3" s="20"/>
      <c r="G3" s="21"/>
      <c r="H3" s="23"/>
    </row>
    <row r="4" spans="1:8" ht="25.5">
      <c r="A4" s="17"/>
      <c r="B4" s="1" t="s">
        <v>27</v>
      </c>
      <c r="C4" s="1" t="s">
        <v>40</v>
      </c>
      <c r="D4" s="1" t="s">
        <v>33</v>
      </c>
      <c r="E4" s="1" t="s">
        <v>30</v>
      </c>
      <c r="F4" s="1" t="s">
        <v>41</v>
      </c>
      <c r="G4" s="2" t="s">
        <v>33</v>
      </c>
      <c r="H4" s="24"/>
    </row>
    <row r="5" spans="1:8" ht="39.75" customHeight="1">
      <c r="A5" s="3" t="s">
        <v>4</v>
      </c>
      <c r="B5" s="4">
        <v>5</v>
      </c>
      <c r="C5" s="4">
        <v>40</v>
      </c>
      <c r="D5" s="4">
        <f>40*B5</f>
        <v>200</v>
      </c>
      <c r="E5" s="4">
        <v>5</v>
      </c>
      <c r="F5" s="4">
        <v>30</v>
      </c>
      <c r="G5" s="9">
        <f>30*E5</f>
        <v>150</v>
      </c>
      <c r="H5" s="9">
        <f>D5+G5</f>
        <v>350</v>
      </c>
    </row>
    <row r="6" spans="1:8" ht="13.5">
      <c r="A6" s="3" t="s">
        <v>8</v>
      </c>
      <c r="B6" s="4">
        <v>3</v>
      </c>
      <c r="C6" s="4">
        <v>40</v>
      </c>
      <c r="D6" s="4">
        <f aca="true" t="shared" si="0" ref="D6:D15">40*B6</f>
        <v>120</v>
      </c>
      <c r="E6" s="4">
        <v>3</v>
      </c>
      <c r="F6" s="4">
        <v>30</v>
      </c>
      <c r="G6" s="9">
        <f aca="true" t="shared" si="1" ref="G6:G15">30*E6</f>
        <v>90</v>
      </c>
      <c r="H6" s="9">
        <f aca="true" t="shared" si="2" ref="H6:H15">D6+G6</f>
        <v>210</v>
      </c>
    </row>
    <row r="7" spans="1:8" ht="21.75" customHeight="1">
      <c r="A7" s="3" t="s">
        <v>5</v>
      </c>
      <c r="B7" s="4">
        <v>4</v>
      </c>
      <c r="C7" s="4">
        <v>40</v>
      </c>
      <c r="D7" s="4">
        <f t="shared" si="0"/>
        <v>160</v>
      </c>
      <c r="E7" s="4">
        <v>4</v>
      </c>
      <c r="F7" s="4">
        <v>30</v>
      </c>
      <c r="G7" s="9">
        <f t="shared" si="1"/>
        <v>120</v>
      </c>
      <c r="H7" s="9">
        <f t="shared" si="2"/>
        <v>280</v>
      </c>
    </row>
    <row r="8" spans="1:8" ht="13.5">
      <c r="A8" s="3" t="s">
        <v>15</v>
      </c>
      <c r="B8" s="4">
        <v>4</v>
      </c>
      <c r="C8" s="4">
        <v>40</v>
      </c>
      <c r="D8" s="4">
        <f t="shared" si="0"/>
        <v>160</v>
      </c>
      <c r="E8" s="4">
        <v>4</v>
      </c>
      <c r="F8" s="4">
        <v>30</v>
      </c>
      <c r="G8" s="9">
        <f t="shared" si="1"/>
        <v>120</v>
      </c>
      <c r="H8" s="9">
        <f t="shared" si="2"/>
        <v>280</v>
      </c>
    </row>
    <row r="9" spans="1:8" ht="13.5">
      <c r="A9" s="3" t="s">
        <v>17</v>
      </c>
      <c r="B9" s="4">
        <v>5</v>
      </c>
      <c r="C9" s="4">
        <v>40</v>
      </c>
      <c r="D9" s="4">
        <f t="shared" si="0"/>
        <v>200</v>
      </c>
      <c r="E9" s="4">
        <v>5</v>
      </c>
      <c r="F9" s="4">
        <v>30</v>
      </c>
      <c r="G9" s="9">
        <f t="shared" si="1"/>
        <v>150</v>
      </c>
      <c r="H9" s="9">
        <f t="shared" si="2"/>
        <v>350</v>
      </c>
    </row>
    <row r="10" spans="1:8" ht="13.5">
      <c r="A10" s="3" t="s">
        <v>19</v>
      </c>
      <c r="B10" s="4">
        <v>5</v>
      </c>
      <c r="C10" s="4">
        <v>40</v>
      </c>
      <c r="D10" s="4">
        <f t="shared" si="0"/>
        <v>200</v>
      </c>
      <c r="E10" s="4">
        <v>5</v>
      </c>
      <c r="F10" s="4">
        <v>30</v>
      </c>
      <c r="G10" s="9">
        <f t="shared" si="1"/>
        <v>150</v>
      </c>
      <c r="H10" s="9">
        <f t="shared" si="2"/>
        <v>350</v>
      </c>
    </row>
    <row r="11" spans="1:8" ht="13.5">
      <c r="A11" s="3" t="s">
        <v>13</v>
      </c>
      <c r="B11" s="4">
        <v>4</v>
      </c>
      <c r="C11" s="4">
        <v>40</v>
      </c>
      <c r="D11" s="4">
        <f t="shared" si="0"/>
        <v>160</v>
      </c>
      <c r="E11" s="4">
        <v>4</v>
      </c>
      <c r="F11" s="4">
        <v>30</v>
      </c>
      <c r="G11" s="9">
        <f t="shared" si="1"/>
        <v>120</v>
      </c>
      <c r="H11" s="9">
        <f t="shared" si="2"/>
        <v>280</v>
      </c>
    </row>
    <row r="12" spans="1:8" ht="13.5">
      <c r="A12" s="3" t="s">
        <v>7</v>
      </c>
      <c r="B12" s="4">
        <v>3</v>
      </c>
      <c r="C12" s="4">
        <v>40</v>
      </c>
      <c r="D12" s="4">
        <f t="shared" si="0"/>
        <v>120</v>
      </c>
      <c r="E12" s="4">
        <v>3</v>
      </c>
      <c r="F12" s="4">
        <v>30</v>
      </c>
      <c r="G12" s="9">
        <f t="shared" si="1"/>
        <v>90</v>
      </c>
      <c r="H12" s="9">
        <f t="shared" si="2"/>
        <v>210</v>
      </c>
    </row>
    <row r="13" spans="1:8" ht="13.5">
      <c r="A13" s="3" t="s">
        <v>22</v>
      </c>
      <c r="B13" s="4">
        <v>2</v>
      </c>
      <c r="C13" s="4">
        <v>40</v>
      </c>
      <c r="D13" s="4">
        <f t="shared" si="0"/>
        <v>80</v>
      </c>
      <c r="E13" s="4">
        <v>2</v>
      </c>
      <c r="F13" s="4">
        <v>30</v>
      </c>
      <c r="G13" s="9">
        <f t="shared" si="1"/>
        <v>60</v>
      </c>
      <c r="H13" s="9">
        <f t="shared" si="2"/>
        <v>140</v>
      </c>
    </row>
    <row r="14" spans="1:8" ht="13.5">
      <c r="A14" s="3" t="s">
        <v>32</v>
      </c>
      <c r="B14" s="4">
        <v>13</v>
      </c>
      <c r="C14" s="4">
        <v>40</v>
      </c>
      <c r="D14" s="4">
        <f t="shared" si="0"/>
        <v>520</v>
      </c>
      <c r="E14" s="4">
        <v>13</v>
      </c>
      <c r="F14" s="4">
        <v>30</v>
      </c>
      <c r="G14" s="9">
        <f t="shared" si="1"/>
        <v>390</v>
      </c>
      <c r="H14" s="9">
        <f t="shared" si="2"/>
        <v>910</v>
      </c>
    </row>
    <row r="15" spans="1:8" ht="13.5">
      <c r="A15" s="3" t="s">
        <v>31</v>
      </c>
      <c r="B15" s="4">
        <v>2</v>
      </c>
      <c r="C15" s="4">
        <v>40</v>
      </c>
      <c r="D15" s="4">
        <f t="shared" si="0"/>
        <v>80</v>
      </c>
      <c r="E15" s="4">
        <v>2</v>
      </c>
      <c r="F15" s="4">
        <v>30</v>
      </c>
      <c r="G15" s="9">
        <f t="shared" si="1"/>
        <v>60</v>
      </c>
      <c r="H15" s="9">
        <f t="shared" si="2"/>
        <v>140</v>
      </c>
    </row>
  </sheetData>
  <sheetProtection/>
  <mergeCells count="7">
    <mergeCell ref="A2:A4"/>
    <mergeCell ref="A1:H1"/>
    <mergeCell ref="B2:D2"/>
    <mergeCell ref="B3:D3"/>
    <mergeCell ref="E2:G2"/>
    <mergeCell ref="E3:G3"/>
    <mergeCell ref="H2:H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2016-01-07T06:07:15Z</dcterms:modified>
  <cp:category/>
  <cp:version/>
  <cp:contentType/>
  <cp:contentStatus/>
</cp:coreProperties>
</file>